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37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G24" l="1"/>
  <c r="I43"/>
  <c r="L62"/>
  <c r="G81"/>
  <c r="I100"/>
  <c r="L119"/>
  <c r="G138"/>
  <c r="I157"/>
  <c r="L176"/>
  <c r="G195"/>
  <c r="H24"/>
  <c r="J43"/>
  <c r="F62"/>
  <c r="H81"/>
  <c r="J100"/>
  <c r="F119"/>
  <c r="H138"/>
  <c r="J157"/>
  <c r="F176"/>
  <c r="H195"/>
  <c r="L196" l="1"/>
  <c r="F196"/>
  <c r="I196"/>
  <c r="J196"/>
  <c r="G196"/>
  <c r="H196"/>
</calcChain>
</file>

<file path=xl/sharedStrings.xml><?xml version="1.0" encoding="utf-8"?>
<sst xmlns="http://schemas.openxmlformats.org/spreadsheetml/2006/main" count="290" uniqueCount="101">
  <si>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</si>
  <si>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</si>
  <si>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</si>
  <si>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</si>
  <si>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</si>
  <si>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</si>
  <si>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</si>
  <si>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</si>
  <si>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</si>
  <si>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</si>
  <si>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</si>
  <si>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</si>
  <si>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</si>
  <si>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</si>
  <si>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</si>
  <si>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</si>
  <si>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</si>
  <si>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</si>
  <si>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</si>
  <si>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</si>
  <si>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</si>
  <si>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</si>
  <si>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</si>
  <si>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</si>
  <si>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</si>
  <si>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</si>
  <si>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</si>
  <si>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</si>
  <si>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</si>
  <si>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</si>
  <si>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</si>
  <si>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</si>
  <si>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</si>
  <si>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</si>
  <si>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</si>
  <si>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</si>
  <si>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</si>
  <si>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</si>
  <si>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</si>
  <si>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182/2017м</t>
  </si>
  <si>
    <t>Чай с молоком</t>
  </si>
  <si>
    <t>Хлеб пшеничный</t>
  </si>
  <si>
    <t>701/2010м</t>
  </si>
  <si>
    <t>Фрукт свежий (яблоко)</t>
  </si>
  <si>
    <t>338/2017м</t>
  </si>
  <si>
    <t>сладкое</t>
  </si>
  <si>
    <t>Кондитерское изделие</t>
  </si>
  <si>
    <t>п.т</t>
  </si>
  <si>
    <t>Гуляш из отварного мяса говядина</t>
  </si>
  <si>
    <t>246/2017м</t>
  </si>
  <si>
    <t>Макароны отварные с маслом</t>
  </si>
  <si>
    <t>203/2017м</t>
  </si>
  <si>
    <t>ТТК 77-6/2023</t>
  </si>
  <si>
    <t>Каша рассыпчатая гречневая с маслом</t>
  </si>
  <si>
    <t>171/2017м</t>
  </si>
  <si>
    <t>Чай каркаде</t>
  </si>
  <si>
    <t>382/2017м</t>
  </si>
  <si>
    <t>Икра кабачковая консервированная</t>
  </si>
  <si>
    <t>101/2004л</t>
  </si>
  <si>
    <t>Какао с молоком</t>
  </si>
  <si>
    <t>77-9/2022м</t>
  </si>
  <si>
    <t>Чай с сахаром и лимоном</t>
  </si>
  <si>
    <t>54-3гн/2022н</t>
  </si>
  <si>
    <t>181/2017м</t>
  </si>
  <si>
    <t>ТТК 77-2/2022н332/2017м</t>
  </si>
  <si>
    <t>54-45гн/2022н</t>
  </si>
  <si>
    <t xml:space="preserve">Свекла отварная с растительным маслом </t>
  </si>
  <si>
    <t>52/2017м</t>
  </si>
  <si>
    <t>Макароны отварные  с маслом</t>
  </si>
  <si>
    <t>Компот из сухофруктов</t>
  </si>
  <si>
    <t>54-1хн/2022н</t>
  </si>
  <si>
    <t>701/2017м</t>
  </si>
  <si>
    <t>Овощи консервированные (зелёный горошек)</t>
  </si>
  <si>
    <t>131/2017м</t>
  </si>
  <si>
    <t>ТТК 77-12</t>
  </si>
  <si>
    <t>54-4гн/2022н</t>
  </si>
  <si>
    <t>Каша молочная жидкая из хлопьев овсяных с маслом</t>
  </si>
  <si>
    <t>Капуста квашеная с растительным маслом</t>
  </si>
  <si>
    <t>47/2017м</t>
  </si>
  <si>
    <t xml:space="preserve">Котлеты мясокапустные п/ф </t>
  </si>
  <si>
    <t>Кофейный напиток с молоком</t>
  </si>
  <si>
    <t>54-23гн/2022н</t>
  </si>
  <si>
    <t>Пельмени со сметаной 170/30</t>
  </si>
  <si>
    <t>Каша молочная жидкая пшеничная, с маслом</t>
  </si>
  <si>
    <t>Бутерброд с сыром 40/5/15</t>
  </si>
  <si>
    <t>3/2017м</t>
  </si>
  <si>
    <t>Плов из птицы</t>
  </si>
  <si>
    <t>291/2017м</t>
  </si>
  <si>
    <t>Котлеты куриные п/ф с соусом, 100/20</t>
  </si>
  <si>
    <t>Вареники с картофелем со сметаной 170/30</t>
  </si>
  <si>
    <t>ТТК 77-11/2023</t>
  </si>
  <si>
    <t>Тефтели из п.ф с соусом томатным 100/20</t>
  </si>
  <si>
    <t>МКОУ "Золотаревская СШ им.Героя России Маденова Игоря"</t>
  </si>
  <si>
    <t>директор ООО "Бизнес-Консалтиг"</t>
  </si>
  <si>
    <t>Кортоножко Е.Ю.</t>
  </si>
  <si>
    <t>Компот из смеси сухофруктов</t>
  </si>
  <si>
    <t>Каша молочная жидкая рисовая с сахаром и маслом</t>
  </si>
  <si>
    <t>Яйцо вареное в крутую</t>
  </si>
  <si>
    <t>209/2017м</t>
  </si>
  <si>
    <t>компот из смеси сухофруктов</t>
  </si>
  <si>
    <t>ТТК 77-5/54-3с/2022м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</si>
</sst>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D64" sqref="D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39</v>
      </c>
      <c r="L6" s="40">
        <v>34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75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20</v>
      </c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30</v>
      </c>
      <c r="G11" s="43">
        <v>4.83</v>
      </c>
      <c r="H11" s="43">
        <v>4.96</v>
      </c>
      <c r="I11" s="43">
        <v>13.11</v>
      </c>
      <c r="J11" s="43">
        <v>116.4</v>
      </c>
      <c r="K11" s="44" t="s">
        <v>47</v>
      </c>
      <c r="L11" s="43">
        <v>25.67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17.009999999999998</v>
      </c>
      <c r="H13" s="19">
        <f t="shared" si="0"/>
        <v>17.02</v>
      </c>
      <c r="I13" s="19">
        <f t="shared" si="0"/>
        <v>79.83</v>
      </c>
      <c r="J13" s="19">
        <f t="shared" si="0"/>
        <v>541.38</v>
      </c>
      <c r="K13" s="25"/>
      <c r="L13" s="19">
        <f t="shared" ref="L13" si="1">SUM(L6:L12)</f>
        <v>99.67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17.009999999999998</v>
      </c>
      <c r="H24" s="32">
        <f t="shared" si="4"/>
        <v>17.02</v>
      </c>
      <c r="I24" s="32">
        <f t="shared" si="4"/>
        <v>79.83</v>
      </c>
      <c r="J24" s="32">
        <f t="shared" si="4"/>
        <v>541.38</v>
      </c>
      <c r="K24" s="32"/>
      <c r="L24" s="32">
        <f t="shared" ref="L24" si="5">L13+L23</f>
        <v>99.67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49</v>
      </c>
      <c r="L25" s="40">
        <v>45.67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51</v>
      </c>
      <c r="L26" s="43">
        <v>19</v>
      </c>
    </row>
    <row r="27" spans="1:12" ht="15">
      <c r="A27" s="14"/>
      <c r="B27" s="15"/>
      <c r="C27" s="11"/>
      <c r="D27" s="7" t="s">
        <v>22</v>
      </c>
      <c r="E27" s="52" t="s">
        <v>95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74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42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77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78</v>
      </c>
      <c r="L30" s="43">
        <v>20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21.18</v>
      </c>
      <c r="H32" s="19">
        <f t="shared" ref="H32" si="7">SUM(H25:H31)</f>
        <v>22.6</v>
      </c>
      <c r="I32" s="19">
        <f t="shared" ref="I32" si="8">SUM(I25:I31)</f>
        <v>80.53</v>
      </c>
      <c r="J32" s="19">
        <f t="shared" ref="J32:L32" si="9">SUM(J25:J31)</f>
        <v>608.12</v>
      </c>
      <c r="K32" s="25"/>
      <c r="L32" s="19">
        <f t="shared" si="9"/>
        <v>99.67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21.18</v>
      </c>
      <c r="H43" s="32">
        <f t="shared" ref="H43" si="15">H32+H42</f>
        <v>22.6</v>
      </c>
      <c r="I43" s="32">
        <f t="shared" ref="I43" si="16">I32+I42</f>
        <v>80.53</v>
      </c>
      <c r="J43" s="32">
        <f t="shared" ref="J43:L43" si="17">J32+J42</f>
        <v>608.12</v>
      </c>
      <c r="K43" s="32"/>
      <c r="L43" s="32">
        <f t="shared" si="17"/>
        <v>99.67</v>
      </c>
    </row>
    <row r="44" spans="1:12" ht="26.2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52</v>
      </c>
      <c r="L44" s="40">
        <v>39.67</v>
      </c>
    </row>
    <row r="45" spans="1:12" ht="15">
      <c r="A45" s="23"/>
      <c r="B45" s="15"/>
      <c r="C45" s="11"/>
      <c r="D45" s="51" t="s">
        <v>21</v>
      </c>
      <c r="E45" s="42" t="s">
        <v>53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54</v>
      </c>
      <c r="L45" s="43">
        <v>20</v>
      </c>
    </row>
    <row r="46" spans="1:12" ht="38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65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42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58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20.369999999999997</v>
      </c>
      <c r="H51" s="19">
        <f t="shared" ref="H51" si="19">SUM(H44:H50)</f>
        <v>15.6</v>
      </c>
      <c r="I51" s="19">
        <f t="shared" ref="I51" si="20">SUM(I44:I50)</f>
        <v>71.77</v>
      </c>
      <c r="J51" s="19">
        <f t="shared" ref="J51:L51" si="21">SUM(J44:J50)</f>
        <v>507.59999999999997</v>
      </c>
      <c r="K51" s="25"/>
      <c r="L51" s="19">
        <f t="shared" si="21"/>
        <v>99.67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540</v>
      </c>
      <c r="G62" s="32">
        <f t="shared" ref="G62" si="26">G51+G61</f>
        <v>20.369999999999997</v>
      </c>
      <c r="H62" s="32">
        <f t="shared" ref="H62" si="27">H51+H61</f>
        <v>15.6</v>
      </c>
      <c r="I62" s="32">
        <f t="shared" ref="I62" si="28">I51+I61</f>
        <v>71.77</v>
      </c>
      <c r="J62" s="32">
        <f t="shared" ref="J62:L62" si="29">J51+J61</f>
        <v>507.59999999999997</v>
      </c>
      <c r="K62" s="32"/>
      <c r="L62" s="32">
        <f t="shared" si="29"/>
        <v>99.67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96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 t="s">
        <v>39</v>
      </c>
      <c r="L63" s="40">
        <v>35.67</v>
      </c>
    </row>
    <row r="64" spans="1:12" ht="15">
      <c r="A64" s="23"/>
      <c r="B64" s="15"/>
      <c r="C64" s="11"/>
      <c r="D64" s="51" t="s">
        <v>21</v>
      </c>
      <c r="E64" s="42" t="s">
        <v>97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98</v>
      </c>
      <c r="L64" s="43">
        <v>20</v>
      </c>
    </row>
    <row r="65" spans="1:12" ht="38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81</v>
      </c>
      <c r="L65" s="43">
        <v>19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42</v>
      </c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44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19.349999999999998</v>
      </c>
      <c r="H70" s="19">
        <f t="shared" ref="H70" si="31">SUM(H63:H69)</f>
        <v>16.100000000000001</v>
      </c>
      <c r="I70" s="19">
        <f t="shared" ref="I70" si="32">SUM(I63:I69)</f>
        <v>65.05</v>
      </c>
      <c r="J70" s="19">
        <f t="shared" ref="J70:L70" si="33">SUM(J63:J69)</f>
        <v>483.38</v>
      </c>
      <c r="K70" s="25"/>
      <c r="L70" s="19">
        <f t="shared" si="33"/>
        <v>99.67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570</v>
      </c>
      <c r="G81" s="32">
        <f t="shared" ref="G81" si="38">G70+G80</f>
        <v>19.349999999999998</v>
      </c>
      <c r="H81" s="32">
        <f t="shared" ref="H81" si="39">H70+H80</f>
        <v>16.100000000000001</v>
      </c>
      <c r="I81" s="32">
        <f t="shared" ref="I81" si="40">I70+I80</f>
        <v>65.05</v>
      </c>
      <c r="J81" s="32">
        <f t="shared" ref="J81:L81" si="41">J70+J80</f>
        <v>483.38</v>
      </c>
      <c r="K81" s="32"/>
      <c r="L81" s="32">
        <f t="shared" si="41"/>
        <v>99.67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16.8</v>
      </c>
      <c r="H82" s="40">
        <v>18.600000000000001</v>
      </c>
      <c r="I82" s="40">
        <v>39.299999999999997</v>
      </c>
      <c r="J82" s="40">
        <v>391.8</v>
      </c>
      <c r="K82" s="41" t="s">
        <v>60</v>
      </c>
      <c r="L82" s="40">
        <v>59.67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62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42</v>
      </c>
      <c r="L85" s="43">
        <v>5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44</v>
      </c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19.86</v>
      </c>
      <c r="H89" s="19">
        <f t="shared" ref="H89" si="43">SUM(H82:H88)</f>
        <v>19.3</v>
      </c>
      <c r="I89" s="19">
        <f t="shared" ref="I89" si="44">SUM(I82:I88)</f>
        <v>74.649999999999991</v>
      </c>
      <c r="J89" s="19">
        <f t="shared" ref="J89:L89" si="45">SUM(J82:J88)</f>
        <v>552.46</v>
      </c>
      <c r="K89" s="25"/>
      <c r="L89" s="19">
        <f t="shared" si="45"/>
        <v>99.67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530</v>
      </c>
      <c r="G100" s="32">
        <f t="shared" ref="G100" si="50">G89+G99</f>
        <v>19.86</v>
      </c>
      <c r="H100" s="32">
        <f t="shared" ref="H100" si="51">H89+H99</f>
        <v>19.3</v>
      </c>
      <c r="I100" s="32">
        <f t="shared" ref="I100" si="52">I89+I99</f>
        <v>74.649999999999991</v>
      </c>
      <c r="J100" s="32">
        <f t="shared" ref="J100:L100" si="53">J89+J99</f>
        <v>552.46</v>
      </c>
      <c r="K100" s="32"/>
      <c r="L100" s="32">
        <f t="shared" si="53"/>
        <v>99.67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52" t="s">
        <v>40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75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84</v>
      </c>
      <c r="F104" s="43">
        <v>60</v>
      </c>
      <c r="G104" s="43">
        <v>6.69</v>
      </c>
      <c r="H104" s="43">
        <v>8.3800000000000008</v>
      </c>
      <c r="I104" s="43">
        <v>19.38</v>
      </c>
      <c r="J104" s="43">
        <v>180.27</v>
      </c>
      <c r="K104" s="44" t="s">
        <v>85</v>
      </c>
      <c r="L104" s="43">
        <v>27.67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20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16.489999999999998</v>
      </c>
      <c r="H108" s="19">
        <f t="shared" si="54"/>
        <v>19.46</v>
      </c>
      <c r="I108" s="19">
        <f t="shared" si="54"/>
        <v>68.849999999999994</v>
      </c>
      <c r="J108" s="19">
        <f t="shared" si="54"/>
        <v>519.79</v>
      </c>
      <c r="K108" s="25"/>
      <c r="L108" s="19">
        <f t="shared" ref="L108" si="55">SUM(L101:L107)</f>
        <v>99.67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560</v>
      </c>
      <c r="G119" s="32">
        <f t="shared" ref="G119" si="58">G108+G118</f>
        <v>16.489999999999998</v>
      </c>
      <c r="H119" s="32">
        <f t="shared" ref="H119" si="59">H108+H118</f>
        <v>19.46</v>
      </c>
      <c r="I119" s="32">
        <f t="shared" ref="I119" si="60">I108+I118</f>
        <v>68.849999999999994</v>
      </c>
      <c r="J119" s="32">
        <f t="shared" ref="J119:L119" si="61">J108+J118</f>
        <v>519.79</v>
      </c>
      <c r="K119" s="32"/>
      <c r="L119" s="32">
        <f t="shared" si="61"/>
        <v>99.67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87</v>
      </c>
      <c r="L120" s="40">
        <v>64.67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70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42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77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78</v>
      </c>
      <c r="L125" s="43">
        <v>20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21.56</v>
      </c>
      <c r="H127" s="19">
        <f t="shared" si="62"/>
        <v>16.48</v>
      </c>
      <c r="I127" s="19">
        <f t="shared" si="62"/>
        <v>72.859999999999985</v>
      </c>
      <c r="J127" s="19">
        <f t="shared" si="62"/>
        <v>525.86</v>
      </c>
      <c r="K127" s="25"/>
      <c r="L127" s="19">
        <f t="shared" ref="L127" si="63">SUM(L120:L126)</f>
        <v>99.67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21.56</v>
      </c>
      <c r="H138" s="32">
        <f t="shared" ref="H138" si="67">H127+H137</f>
        <v>16.48</v>
      </c>
      <c r="I138" s="32">
        <f t="shared" ref="I138" si="68">I127+I137</f>
        <v>72.859999999999985</v>
      </c>
      <c r="J138" s="32">
        <f t="shared" ref="J138:L138" si="69">J127+J137</f>
        <v>525.86</v>
      </c>
      <c r="K138" s="32"/>
      <c r="L138" s="32">
        <f t="shared" si="69"/>
        <v>99.67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120</v>
      </c>
      <c r="G139" s="40">
        <v>16.43</v>
      </c>
      <c r="H139" s="40">
        <v>10.5</v>
      </c>
      <c r="I139" s="40">
        <v>17.28</v>
      </c>
      <c r="J139" s="40">
        <v>236.02</v>
      </c>
      <c r="K139" s="41" t="s">
        <v>64</v>
      </c>
      <c r="L139" s="40">
        <v>40.67</v>
      </c>
    </row>
    <row r="140" spans="1:12" ht="15">
      <c r="A140" s="23"/>
      <c r="B140" s="15"/>
      <c r="C140" s="11"/>
      <c r="D140" s="6" t="s">
        <v>21</v>
      </c>
      <c r="E140" s="42" t="s">
        <v>53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54</v>
      </c>
      <c r="L140" s="43">
        <v>19</v>
      </c>
    </row>
    <row r="141" spans="1:12" ht="38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65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66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67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26.75</v>
      </c>
      <c r="H146" s="19">
        <f t="shared" si="70"/>
        <v>20.78</v>
      </c>
      <c r="I146" s="19">
        <f t="shared" si="70"/>
        <v>79.39</v>
      </c>
      <c r="J146" s="19">
        <f t="shared" si="70"/>
        <v>616.29999999999995</v>
      </c>
      <c r="K146" s="25"/>
      <c r="L146" s="19">
        <f t="shared" ref="L146" si="71">SUM(L139:L145)</f>
        <v>99.67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560</v>
      </c>
      <c r="G157" s="32">
        <f t="shared" ref="G157" si="74">G146+G156</f>
        <v>26.75</v>
      </c>
      <c r="H157" s="32">
        <f t="shared" ref="H157" si="75">H146+H156</f>
        <v>20.78</v>
      </c>
      <c r="I157" s="32">
        <f t="shared" ref="I157" si="76">I146+I156</f>
        <v>79.39</v>
      </c>
      <c r="J157" s="32">
        <f t="shared" ref="J157:L157" si="77">J146+J156</f>
        <v>616.29999999999995</v>
      </c>
      <c r="K157" s="32"/>
      <c r="L157" s="32">
        <f t="shared" si="77"/>
        <v>99.67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90</v>
      </c>
      <c r="L158" s="40">
        <v>55.67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56</v>
      </c>
      <c r="L160" s="43">
        <v>19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42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44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15.82</v>
      </c>
      <c r="H165" s="19">
        <f t="shared" si="78"/>
        <v>15.090000000000002</v>
      </c>
      <c r="I165" s="19">
        <f t="shared" si="78"/>
        <v>89.429999999999993</v>
      </c>
      <c r="J165" s="19">
        <f t="shared" si="78"/>
        <v>557.51</v>
      </c>
      <c r="K165" s="25"/>
      <c r="L165" s="19">
        <f t="shared" ref="L165" si="79">SUM(L158:L164)</f>
        <v>99.67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82">G165+G175</f>
        <v>15.82</v>
      </c>
      <c r="H176" s="32">
        <f t="shared" ref="H176" si="83">H165+H175</f>
        <v>15.090000000000002</v>
      </c>
      <c r="I176" s="32">
        <f t="shared" ref="I176" si="84">I165+I175</f>
        <v>89.429999999999993</v>
      </c>
      <c r="J176" s="32">
        <f t="shared" ref="J176:L176" si="85">J165+J175</f>
        <v>557.51</v>
      </c>
      <c r="K176" s="32"/>
      <c r="L176" s="32">
        <f t="shared" si="85"/>
        <v>99.67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100</v>
      </c>
      <c r="L177" s="40">
        <v>40.67</v>
      </c>
    </row>
    <row r="178" spans="1:12" ht="15">
      <c r="A178" s="23"/>
      <c r="B178" s="15"/>
      <c r="C178" s="11"/>
      <c r="D178" s="6" t="s">
        <v>21</v>
      </c>
      <c r="E178" s="42" t="s">
        <v>68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51</v>
      </c>
      <c r="L178" s="43">
        <v>19</v>
      </c>
    </row>
    <row r="179" spans="1:12" ht="25.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70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71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72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73</v>
      </c>
      <c r="L182" s="43">
        <v>20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20.54</v>
      </c>
      <c r="H184" s="19">
        <f t="shared" si="86"/>
        <v>19.600000000000005</v>
      </c>
      <c r="I184" s="19">
        <f t="shared" si="86"/>
        <v>74.509999999999991</v>
      </c>
      <c r="J184" s="19">
        <f t="shared" si="86"/>
        <v>555.06000000000006</v>
      </c>
      <c r="K184" s="25"/>
      <c r="L184" s="19">
        <f t="shared" ref="L184" si="87">SUM(L177:L183)</f>
        <v>99.67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560</v>
      </c>
      <c r="G195" s="32">
        <f t="shared" ref="G195" si="90">G184+G194</f>
        <v>20.54</v>
      </c>
      <c r="H195" s="32">
        <f t="shared" ref="H195" si="91">H184+H194</f>
        <v>19.600000000000005</v>
      </c>
      <c r="I195" s="32">
        <f t="shared" ref="I195" si="92">I184+I194</f>
        <v>74.509999999999991</v>
      </c>
      <c r="J195" s="32">
        <f t="shared" ref="J195:L195" si="93">J184+J194</f>
        <v>555.06000000000006</v>
      </c>
      <c r="K195" s="32"/>
      <c r="L195" s="32">
        <f t="shared" si="93"/>
        <v>99.67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19.892999999999997</v>
      </c>
      <c r="H196" s="34">
        <f t="shared" si="94"/>
        <v>18.203000000000003</v>
      </c>
      <c r="I196" s="34">
        <f t="shared" si="94"/>
        <v>75.686999999999983</v>
      </c>
      <c r="J196" s="34">
        <f t="shared" si="94"/>
        <v>546.74600000000009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Работа</cp:lastModifiedBy>
  <dcterms:created xsi:type="dcterms:W3CDTF">2022-05-16T14:23:56Z</dcterms:created>
  <dcterms:modified xsi:type="dcterms:W3CDTF">2025-02-11T13:00:57Z</dcterms:modified>
</cp:coreProperties>
</file>